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KEN\Spolecna\ST\OLD\20-50 Kryry ZPR-Bytovy dum\Poptávky\Cihly\Poptáno\"/>
    </mc:Choice>
  </mc:AlternateContent>
  <xr:revisionPtr revIDLastSave="0" documentId="13_ncr:1_{E2AC2D4E-4D11-4A7C-824D-D28B2CAF581E}" xr6:coauthVersionLast="45" xr6:coauthVersionMax="45" xr10:uidLastSave="{00000000-0000-0000-0000-000000000000}"/>
  <bookViews>
    <workbookView xWindow="-120" yWindow="-120" windowWidth="29040" windowHeight="15990" xr2:uid="{1C011053-8AC7-4F7F-AA4E-51C89D19B78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5" i="1" l="1"/>
  <c r="J56" i="1"/>
  <c r="J49" i="1"/>
  <c r="J48" i="1"/>
  <c r="J47" i="1"/>
  <c r="J46" i="1"/>
  <c r="J45" i="1"/>
  <c r="J44" i="1"/>
  <c r="J43" i="1"/>
  <c r="J42" i="1"/>
  <c r="J41" i="1"/>
  <c r="J40" i="1"/>
  <c r="J39" i="1"/>
  <c r="J38" i="1"/>
  <c r="J36" i="1"/>
  <c r="J34" i="1"/>
  <c r="J30" i="1"/>
  <c r="J28" i="1"/>
  <c r="J18" i="1"/>
  <c r="J14" i="1"/>
  <c r="J9" i="1"/>
  <c r="J4" i="1"/>
  <c r="H4" i="1"/>
  <c r="H56" i="1" l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4" i="1"/>
  <c r="H30" i="1"/>
  <c r="H28" i="1"/>
  <c r="H18" i="1"/>
  <c r="H14" i="1"/>
  <c r="H9" i="1"/>
</calcChain>
</file>

<file path=xl/sharedStrings.xml><?xml version="1.0" encoding="utf-8"?>
<sst xmlns="http://schemas.openxmlformats.org/spreadsheetml/2006/main" count="132" uniqueCount="90">
  <si>
    <t>SP</t>
  </si>
  <si>
    <t>311238121</t>
  </si>
  <si>
    <t>Zdivo nosné vnitřní zvukově izolační tl 250 mm P20 s maltovanými kapsami na maltu MC</t>
  </si>
  <si>
    <t>m2</t>
  </si>
  <si>
    <t>1.NP; 2,6*(5,72+4,22)+2,75*(4,22+5,72+5,72+5,72)-2*1*2,1</t>
  </si>
  <si>
    <t>2.NP; 2,6*(2*5,72+4*5,72)-4*1*2,1</t>
  </si>
  <si>
    <t>3.NP; 2,6*(2*5,72+4*5,72)-4*1*2,1</t>
  </si>
  <si>
    <t>311238123</t>
  </si>
  <si>
    <t>Zdivo nosné vnitřní zvukově izolační tl 300 mm P20 s maltovanými kapsami na maltu MC</t>
  </si>
  <si>
    <t>1.PP; 2,35*(5,66+2,35+0,3+8,21-3*1)</t>
  </si>
  <si>
    <t>1.NP; 2,6*(3,99+3,7)+2,75*(16,1+3,99)-3*1*2,1</t>
  </si>
  <si>
    <t>2.NP; 2,6*(3,99+4,695+4,1+4,695+3,99)-3*1*2,1</t>
  </si>
  <si>
    <t>3.NP; 2,6*(3,99+4,695+4,1+4,695+3,99)-3*1*2,1</t>
  </si>
  <si>
    <t>311238134</t>
  </si>
  <si>
    <t>Zdivo vnitřní zvukově izolační AKU KOMPAKT broušená tl 210 mm P15 lepená na PUR pěnu</t>
  </si>
  <si>
    <t>1.NP; 2,75*(4,72+1,53+0,91+1,915+0,3)*2</t>
  </si>
  <si>
    <t>2.NP; 2,75*(2*4,72+2*1,53+2*0,91+2*1,915+2*0,3+5,72+5,72)</t>
  </si>
  <si>
    <t>3.NP; 2,8*(2*4,72+2*1,53+2*0,91+2*1,915+2*0,3+5,72+5,72)</t>
  </si>
  <si>
    <t>311238724</t>
  </si>
  <si>
    <t>Zdivo nosné vnější tepelně izolační z cihel broušených tl 380 mm na maltu</t>
  </si>
  <si>
    <t>2,6*(8,75+12,5+4,75+4,85)+2,75*(3,65+8,5+4,75+12,5+8,75+4,75+4,75+2*1)</t>
  </si>
  <si>
    <t>-(6*0,75*1,35+6*1,25*1,35+8*2*1,35)</t>
  </si>
  <si>
    <t>=; 1NP</t>
  </si>
  <si>
    <t>2,6*(8,75+4,75+4,75+8,75+4,75+8,5+8,5+4,75+2*12,5)</t>
  </si>
  <si>
    <t>-(8*2*1,35+6*1,25*1,35+6*0,75*1,35)</t>
  </si>
  <si>
    <t>=; 2NP</t>
  </si>
  <si>
    <t>=; 3.NP</t>
  </si>
  <si>
    <t>311238729</t>
  </si>
  <si>
    <t>Zdivo nosné vnější tepelně izolační z cihel broušených  tl 440 mm na maltu</t>
  </si>
  <si>
    <t>2,35*(2*12,795+2*11,62)-4*0,75*0,5</t>
  </si>
  <si>
    <t>311238732</t>
  </si>
  <si>
    <t>Zdivo nosné vnější tepelně izolační z cihel broušených tl 500 mm na maltu</t>
  </si>
  <si>
    <t>1NP; 2,6*(2,75+3)+2,75*(3+3+2,75+2*0,25)-3*2*1,35-1,75*1,35</t>
  </si>
  <si>
    <t>2NP; 2,6*(2*2,75+4*3)-(2*1,75*1,35+4*2*1,35)</t>
  </si>
  <si>
    <t>3NP; 2,6*(2*2,75+4*3)-(2*1,75*1,95+4*2*1,35)</t>
  </si>
  <si>
    <t>311238923</t>
  </si>
  <si>
    <t>Zásyp dutin první vrstvy obvodového zdiva typu THERM tl do 400 mm expandovaným perlitem</t>
  </si>
  <si>
    <t>m</t>
  </si>
  <si>
    <t>4,75+4,75+8,75+12,5+4,75+8,5+8,5+4,75+12,5+8,75+2*1</t>
  </si>
  <si>
    <t>311238924</t>
  </si>
  <si>
    <t>Zásyp dutin první vrstvy obvodového zdiva typu THERM tl do 500 mm expandovaným perlitem</t>
  </si>
  <si>
    <t>0,25+0,25+2,75+3+3+3+2,75</t>
  </si>
  <si>
    <t>Typ</t>
  </si>
  <si>
    <t>Kód</t>
  </si>
  <si>
    <t>Alter. kód</t>
  </si>
  <si>
    <t>Popis</t>
  </si>
  <si>
    <t>MJ</t>
  </si>
  <si>
    <t>Výměra bez ztr.</t>
  </si>
  <si>
    <t>Ztratné</t>
  </si>
  <si>
    <t>Výměra</t>
  </si>
  <si>
    <t>317168111</t>
  </si>
  <si>
    <t>Překlad keramický plochý š 11,5 cm dl 100 cm</t>
  </si>
  <si>
    <t>kus</t>
  </si>
  <si>
    <t>317168112</t>
  </si>
  <si>
    <t>Překlad keramický plochý š 11,5 cm dl 125 cm</t>
  </si>
  <si>
    <t>317168115</t>
  </si>
  <si>
    <t>Překlad keramický plochý š 11,5 cm dl 200 cm</t>
  </si>
  <si>
    <t>317168117</t>
  </si>
  <si>
    <t>Překlad keramický plochý š 11,5 cm dl 250 cm</t>
  </si>
  <si>
    <t>317168130</t>
  </si>
  <si>
    <t>Překlad keramický vysoký v 23,8 cm dl 100 cm</t>
  </si>
  <si>
    <t>317168131</t>
  </si>
  <si>
    <t>Překlad keramický vysoký v 23,8 cm dl 125 cm</t>
  </si>
  <si>
    <t>317168132</t>
  </si>
  <si>
    <t>Překlad keramický vysoký v 23,8 cm dl 150 cm</t>
  </si>
  <si>
    <t>317168133</t>
  </si>
  <si>
    <t>Překlad keramický vysoký v 23,8 cm dl 175 cm</t>
  </si>
  <si>
    <t>317168135</t>
  </si>
  <si>
    <t>Překlad keramický vysoký v 23,8 cm dl 225 cm</t>
  </si>
  <si>
    <t>317168136</t>
  </si>
  <si>
    <t>Překlad keramický vysoký v 23,8 cm dl 250 cm</t>
  </si>
  <si>
    <t>317168138</t>
  </si>
  <si>
    <t>Překlad keramický vysoký v 23,8 cm dl 300 cm</t>
  </si>
  <si>
    <t>317234410</t>
  </si>
  <si>
    <t>Vyzdívka mezi nosníky z cihel pálených na MC</t>
  </si>
  <si>
    <t>m3</t>
  </si>
  <si>
    <t>3*1,5*0,3*0,1</t>
  </si>
  <si>
    <t>2*4*0,3*0,25</t>
  </si>
  <si>
    <t>=</t>
  </si>
  <si>
    <t>4*4*0,3*0,25</t>
  </si>
  <si>
    <t>342248112</t>
  </si>
  <si>
    <t>Příčky tl 115 mm pevnosti P 10 na MVC</t>
  </si>
  <si>
    <t>1.PP; 2,35*(3+2,75)+1,1*1,19+(1,19*1,7)/2</t>
  </si>
  <si>
    <t>1.NP; 2,75*(5,72+0,6+2,415+4,455+1,915+1,78+0,9+0,9+0,6+1+5,21+0,6+3,855+1,915+1,78+2*0,9+2,415+0,6)+2,75*(3,105+4,685+3,06+0,3+2,82+4,57+1,755+1,915+0,25+1,015+5,72+0,6+3,395+4,005+3,395+0,9+2,295+1,915+5,72+0,6+2,415+4,455+1,915+1,78+0,9+0,9+0,6+1+5,21+0,6+3,855+1,915+1,78+2*0,9+2,415+0,6)+1,1*1,36+(1,36*1,7)/2</t>
  </si>
  <si>
    <t>-(0,7*2*11+0,8*2*14+1,7*2,2)</t>
  </si>
  <si>
    <t>2.NP; 2,75*(4*5,72+2*5,21+4*4,57+2*3,97+6*0,6+6*2,3+6*1,915+6*1,78+12*0,9+2*1+6*0,6+2,915+3,275+0,7)</t>
  </si>
  <si>
    <t>-(0,7*2*12+0,8*2*18)</t>
  </si>
  <si>
    <t>3.NP; 2,8*(4*5,72+2*5,21+4*4,57+2*3,97+6*0,6+6*2,3+6*1,915+6*1,78+12*0,9+2*1+6*0,6+2,915+3,275+0,7)</t>
  </si>
  <si>
    <t>Kč/MJ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</si>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</sst>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#,##0.0??;&quot;- &quot;#,##0.0??;\–???;_(@_)"/>
    <numFmt numFmtId="165" formatCode="_(#,##0.00_);[Red]&quot;- &quot;#,##0.00_);\–??;_(@_)"/>
  </numFmts>
  <fonts count="6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indexed="8"/>
      <name val="Arial CE"/>
      <charset val="238"/>
    </font>
    <font>
      <sz val="8"/>
      <color indexed="17"/>
      <name val="Courier New"/>
      <family val="3"/>
      <charset val="238"/>
    </font>
    <font>
      <b/>
      <sz val="9"/>
      <color indexed="1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0" fillId="0" borderId="0" xfId="0" applyNumberFormat="1"/>
    <xf numFmtId="4" fontId="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85CA0-F38D-4D38-84E5-9FBCA459E129}">
  <sheetPr>
    <pageSetUpPr fitToPage="1"/>
  </sheetPr>
  <dimension ref="A3:J65"/>
  <sheetViews>
    <sheetView tabSelected="1" topLeftCell="A4" workbookViewId="0">
      <selection activeCell="M63" sqref="M63"/>
    </sheetView>
  </sheetViews>
  <sheetFormatPr defaultRowHeight="15" x14ac:dyDescent="0.25"/>
  <cols>
    <col min="1" max="1" width="4.28515625" customWidth="1"/>
    <col min="2" max="2" width="14.28515625" customWidth="1"/>
    <col min="3" max="3" width="0" hidden="1" customWidth="1"/>
    <col min="4" max="4" width="57.140625" customWidth="1"/>
    <col min="5" max="5" width="4.28515625" customWidth="1"/>
    <col min="6" max="6" width="13.7109375" customWidth="1"/>
    <col min="7" max="7" width="6.85546875" customWidth="1"/>
    <col min="8" max="8" width="13.42578125" customWidth="1"/>
    <col min="9" max="9" width="9.140625" style="14"/>
    <col min="10" max="10" width="11.28515625" style="14" customWidth="1"/>
  </cols>
  <sheetData>
    <row r="3" spans="1:10" ht="15.75" thickBot="1" x14ac:dyDescent="0.3">
      <c r="A3" s="11" t="s">
        <v>42</v>
      </c>
      <c r="B3" s="11" t="s">
        <v>43</v>
      </c>
      <c r="C3" s="11" t="s">
        <v>44</v>
      </c>
      <c r="D3" s="12" t="s">
        <v>45</v>
      </c>
      <c r="E3" s="11" t="s">
        <v>46</v>
      </c>
      <c r="F3" s="11" t="s">
        <v>47</v>
      </c>
      <c r="G3" s="11" t="s">
        <v>48</v>
      </c>
      <c r="H3" s="11" t="s">
        <v>49</v>
      </c>
      <c r="I3" s="13" t="s">
        <v>88</v>
      </c>
      <c r="J3" s="13" t="s">
        <v>89</v>
      </c>
    </row>
    <row r="4" spans="1:10" ht="24" x14ac:dyDescent="0.25">
      <c r="A4" s="1" t="s">
        <v>0</v>
      </c>
      <c r="B4" s="2" t="s">
        <v>1</v>
      </c>
      <c r="C4" s="2"/>
      <c r="D4" s="3" t="s">
        <v>2</v>
      </c>
      <c r="E4" s="1" t="s">
        <v>3</v>
      </c>
      <c r="F4" s="4">
        <v>242.10299999999998</v>
      </c>
      <c r="G4" s="5">
        <v>0</v>
      </c>
      <c r="H4" s="4">
        <f>F4*(1+G4/100)</f>
        <v>242.10299999999998</v>
      </c>
      <c r="J4" s="14">
        <f>H4*I4</f>
        <v>0</v>
      </c>
    </row>
    <row r="5" spans="1:10" ht="22.5" x14ac:dyDescent="0.25">
      <c r="A5" s="6"/>
      <c r="B5" s="6"/>
      <c r="C5" s="6"/>
      <c r="D5" s="7" t="s">
        <v>4</v>
      </c>
      <c r="E5" s="6"/>
      <c r="F5" s="8">
        <v>80.438999999999993</v>
      </c>
      <c r="G5" s="9"/>
      <c r="H5" s="10"/>
    </row>
    <row r="6" spans="1:10" x14ac:dyDescent="0.25">
      <c r="A6" s="6"/>
      <c r="B6" s="6"/>
      <c r="C6" s="6"/>
      <c r="D6" s="7" t="s">
        <v>5</v>
      </c>
      <c r="E6" s="6"/>
      <c r="F6" s="8">
        <v>80.831999999999994</v>
      </c>
      <c r="G6" s="9"/>
      <c r="H6" s="10"/>
    </row>
    <row r="7" spans="1:10" x14ac:dyDescent="0.25">
      <c r="A7" s="6"/>
      <c r="B7" s="6"/>
      <c r="C7" s="6"/>
      <c r="D7" s="7" t="s">
        <v>6</v>
      </c>
      <c r="E7" s="6"/>
      <c r="F7" s="8">
        <v>80.831999999999994</v>
      </c>
      <c r="G7" s="9"/>
      <c r="H7" s="10"/>
    </row>
    <row r="8" spans="1:10" x14ac:dyDescent="0.25">
      <c r="A8" s="6"/>
      <c r="B8" s="6"/>
      <c r="C8" s="6"/>
      <c r="D8" s="7"/>
      <c r="E8" s="6"/>
      <c r="F8" s="8">
        <v>0</v>
      </c>
      <c r="G8" s="9"/>
      <c r="H8" s="10"/>
    </row>
    <row r="9" spans="1:10" ht="24" x14ac:dyDescent="0.25">
      <c r="A9" s="1" t="s">
        <v>0</v>
      </c>
      <c r="B9" s="2" t="s">
        <v>7</v>
      </c>
      <c r="C9" s="2"/>
      <c r="D9" s="3" t="s">
        <v>8</v>
      </c>
      <c r="E9" s="1" t="s">
        <v>3</v>
      </c>
      <c r="F9" s="4">
        <v>199.75749999999999</v>
      </c>
      <c r="G9" s="5">
        <v>0</v>
      </c>
      <c r="H9" s="4">
        <f>F9*(1+G9/100)</f>
        <v>199.75749999999999</v>
      </c>
      <c r="J9" s="14">
        <f>H9*I9</f>
        <v>0</v>
      </c>
    </row>
    <row r="10" spans="1:10" x14ac:dyDescent="0.25">
      <c r="A10" s="6"/>
      <c r="B10" s="6"/>
      <c r="C10" s="6"/>
      <c r="D10" s="7" t="s">
        <v>9</v>
      </c>
      <c r="E10" s="6"/>
      <c r="F10" s="8">
        <v>31.772000000000009</v>
      </c>
      <c r="G10" s="9"/>
      <c r="H10" s="10"/>
    </row>
    <row r="11" spans="1:10" x14ac:dyDescent="0.25">
      <c r="A11" s="6"/>
      <c r="B11" s="6"/>
      <c r="C11" s="6"/>
      <c r="D11" s="7" t="s">
        <v>10</v>
      </c>
      <c r="E11" s="6"/>
      <c r="F11" s="8">
        <v>68.941500000000019</v>
      </c>
      <c r="G11" s="9"/>
      <c r="H11" s="10"/>
    </row>
    <row r="12" spans="1:10" x14ac:dyDescent="0.25">
      <c r="A12" s="6"/>
      <c r="B12" s="6"/>
      <c r="C12" s="6"/>
      <c r="D12" s="7" t="s">
        <v>11</v>
      </c>
      <c r="E12" s="6"/>
      <c r="F12" s="8">
        <v>49.521999999999991</v>
      </c>
      <c r="G12" s="9"/>
      <c r="H12" s="10"/>
    </row>
    <row r="13" spans="1:10" x14ac:dyDescent="0.25">
      <c r="A13" s="6"/>
      <c r="B13" s="6"/>
      <c r="C13" s="6"/>
      <c r="D13" s="7" t="s">
        <v>12</v>
      </c>
      <c r="E13" s="6"/>
      <c r="F13" s="8">
        <v>49.521999999999991</v>
      </c>
      <c r="G13" s="9"/>
      <c r="H13" s="10"/>
    </row>
    <row r="14" spans="1:10" ht="24" x14ac:dyDescent="0.25">
      <c r="A14" s="1" t="s">
        <v>0</v>
      </c>
      <c r="B14" s="2" t="s">
        <v>13</v>
      </c>
      <c r="C14" s="2"/>
      <c r="D14" s="3" t="s">
        <v>14</v>
      </c>
      <c r="E14" s="1" t="s">
        <v>3</v>
      </c>
      <c r="F14" s="4">
        <v>219.11699999999996</v>
      </c>
      <c r="G14" s="5">
        <v>0</v>
      </c>
      <c r="H14" s="4">
        <f>F14*(1+G14/100)</f>
        <v>219.11699999999996</v>
      </c>
      <c r="J14" s="14">
        <f>H14*I14</f>
        <v>0</v>
      </c>
    </row>
    <row r="15" spans="1:10" x14ac:dyDescent="0.25">
      <c r="A15" s="6"/>
      <c r="B15" s="6"/>
      <c r="C15" s="6"/>
      <c r="D15" s="7" t="s">
        <v>15</v>
      </c>
      <c r="E15" s="6"/>
      <c r="F15" s="8">
        <v>51.5625</v>
      </c>
      <c r="G15" s="9"/>
      <c r="H15" s="10"/>
    </row>
    <row r="16" spans="1:10" ht="22.5" x14ac:dyDescent="0.25">
      <c r="A16" s="6"/>
      <c r="B16" s="6"/>
      <c r="C16" s="6"/>
      <c r="D16" s="7" t="s">
        <v>16</v>
      </c>
      <c r="E16" s="6"/>
      <c r="F16" s="8">
        <v>83.022499999999994</v>
      </c>
      <c r="G16" s="9"/>
      <c r="H16" s="10"/>
    </row>
    <row r="17" spans="1:10" ht="22.5" x14ac:dyDescent="0.25">
      <c r="A17" s="6"/>
      <c r="B17" s="6"/>
      <c r="C17" s="6"/>
      <c r="D17" s="7" t="s">
        <v>17</v>
      </c>
      <c r="E17" s="6"/>
      <c r="F17" s="8">
        <v>84.531999999999982</v>
      </c>
      <c r="G17" s="9"/>
      <c r="H17" s="10"/>
    </row>
    <row r="18" spans="1:10" ht="24" x14ac:dyDescent="0.25">
      <c r="A18" s="1" t="s">
        <v>0</v>
      </c>
      <c r="B18" s="2" t="s">
        <v>18</v>
      </c>
      <c r="C18" s="2"/>
      <c r="D18" s="3" t="s">
        <v>19</v>
      </c>
      <c r="E18" s="1" t="s">
        <v>3</v>
      </c>
      <c r="F18" s="4">
        <v>511.54749999999996</v>
      </c>
      <c r="G18" s="5">
        <v>0</v>
      </c>
      <c r="H18" s="4">
        <f>F18*(1+G18/100)</f>
        <v>511.54749999999996</v>
      </c>
      <c r="J18" s="14">
        <f>H18*I18</f>
        <v>0</v>
      </c>
    </row>
    <row r="19" spans="1:10" ht="22.5" x14ac:dyDescent="0.25">
      <c r="A19" s="6"/>
      <c r="B19" s="6"/>
      <c r="C19" s="6"/>
      <c r="D19" s="7" t="s">
        <v>20</v>
      </c>
      <c r="E19" s="6"/>
      <c r="F19" s="8">
        <v>216.7475</v>
      </c>
      <c r="G19" s="9"/>
      <c r="H19" s="10"/>
    </row>
    <row r="20" spans="1:10" x14ac:dyDescent="0.25">
      <c r="A20" s="6"/>
      <c r="B20" s="6"/>
      <c r="C20" s="6"/>
      <c r="D20" s="7" t="s">
        <v>21</v>
      </c>
      <c r="E20" s="6"/>
      <c r="F20" s="8">
        <v>-37.799999999999997</v>
      </c>
      <c r="G20" s="9"/>
      <c r="H20" s="10"/>
    </row>
    <row r="21" spans="1:10" x14ac:dyDescent="0.25">
      <c r="A21" s="6"/>
      <c r="B21" s="6"/>
      <c r="C21" s="6"/>
      <c r="D21" s="7" t="s">
        <v>22</v>
      </c>
      <c r="E21" s="6"/>
      <c r="F21" s="8">
        <v>178.94749999999999</v>
      </c>
      <c r="G21" s="9"/>
      <c r="H21" s="10"/>
    </row>
    <row r="22" spans="1:10" x14ac:dyDescent="0.25">
      <c r="A22" s="6"/>
      <c r="B22" s="6"/>
      <c r="C22" s="6"/>
      <c r="D22" s="7" t="s">
        <v>23</v>
      </c>
      <c r="E22" s="6"/>
      <c r="F22" s="8">
        <v>204.1</v>
      </c>
      <c r="G22" s="9"/>
      <c r="H22" s="10"/>
    </row>
    <row r="23" spans="1:10" x14ac:dyDescent="0.25">
      <c r="A23" s="6"/>
      <c r="B23" s="6"/>
      <c r="C23" s="6"/>
      <c r="D23" s="7" t="s">
        <v>24</v>
      </c>
      <c r="E23" s="6"/>
      <c r="F23" s="8">
        <v>-37.800000000000004</v>
      </c>
      <c r="G23" s="9"/>
      <c r="H23" s="10"/>
    </row>
    <row r="24" spans="1:10" x14ac:dyDescent="0.25">
      <c r="A24" s="6"/>
      <c r="B24" s="6"/>
      <c r="C24" s="6"/>
      <c r="D24" s="7" t="s">
        <v>25</v>
      </c>
      <c r="E24" s="6"/>
      <c r="F24" s="8">
        <v>166.3</v>
      </c>
      <c r="G24" s="9"/>
      <c r="H24" s="10"/>
    </row>
    <row r="25" spans="1:10" x14ac:dyDescent="0.25">
      <c r="A25" s="6"/>
      <c r="B25" s="6"/>
      <c r="C25" s="6"/>
      <c r="D25" s="7" t="s">
        <v>23</v>
      </c>
      <c r="E25" s="6"/>
      <c r="F25" s="8">
        <v>204.1</v>
      </c>
      <c r="G25" s="9"/>
      <c r="H25" s="10"/>
    </row>
    <row r="26" spans="1:10" x14ac:dyDescent="0.25">
      <c r="A26" s="6"/>
      <c r="B26" s="6"/>
      <c r="C26" s="6"/>
      <c r="D26" s="7" t="s">
        <v>24</v>
      </c>
      <c r="E26" s="6"/>
      <c r="F26" s="8">
        <v>-37.800000000000004</v>
      </c>
      <c r="G26" s="9"/>
      <c r="H26" s="10"/>
    </row>
    <row r="27" spans="1:10" x14ac:dyDescent="0.25">
      <c r="A27" s="6"/>
      <c r="B27" s="6"/>
      <c r="C27" s="6"/>
      <c r="D27" s="7" t="s">
        <v>26</v>
      </c>
      <c r="E27" s="6"/>
      <c r="F27" s="8">
        <v>166.3</v>
      </c>
      <c r="G27" s="9"/>
      <c r="H27" s="10"/>
    </row>
    <row r="28" spans="1:10" ht="24" x14ac:dyDescent="0.25">
      <c r="A28" s="1" t="s">
        <v>0</v>
      </c>
      <c r="B28" s="2" t="s">
        <v>27</v>
      </c>
      <c r="C28" s="2"/>
      <c r="D28" s="3" t="s">
        <v>28</v>
      </c>
      <c r="E28" s="1" t="s">
        <v>3</v>
      </c>
      <c r="F28" s="4">
        <v>113.2505</v>
      </c>
      <c r="G28" s="5">
        <v>0</v>
      </c>
      <c r="H28" s="4">
        <f>F28*(1+G28/100)</f>
        <v>113.2505</v>
      </c>
      <c r="J28" s="14">
        <f>H28*I28</f>
        <v>0</v>
      </c>
    </row>
    <row r="29" spans="1:10" x14ac:dyDescent="0.25">
      <c r="A29" s="6"/>
      <c r="B29" s="6"/>
      <c r="C29" s="6"/>
      <c r="D29" s="7" t="s">
        <v>29</v>
      </c>
      <c r="E29" s="6"/>
      <c r="F29" s="8">
        <v>113.2505</v>
      </c>
      <c r="G29" s="9"/>
      <c r="H29" s="10"/>
    </row>
    <row r="30" spans="1:10" ht="24" x14ac:dyDescent="0.25">
      <c r="A30" s="1" t="s">
        <v>0</v>
      </c>
      <c r="B30" s="2" t="s">
        <v>30</v>
      </c>
      <c r="C30" s="2"/>
      <c r="D30" s="3" t="s">
        <v>31</v>
      </c>
      <c r="E30" s="1" t="s">
        <v>3</v>
      </c>
      <c r="F30" s="4">
        <v>87.775000000000006</v>
      </c>
      <c r="G30" s="5">
        <v>0</v>
      </c>
      <c r="H30" s="4">
        <f>F30*(1+G30/100)</f>
        <v>87.775000000000006</v>
      </c>
      <c r="J30" s="14">
        <f>H30*I30</f>
        <v>0</v>
      </c>
    </row>
    <row r="31" spans="1:10" ht="22.5" x14ac:dyDescent="0.25">
      <c r="A31" s="6"/>
      <c r="B31" s="6"/>
      <c r="C31" s="6"/>
      <c r="D31" s="7" t="s">
        <v>32</v>
      </c>
      <c r="E31" s="6"/>
      <c r="F31" s="8">
        <v>29.925000000000001</v>
      </c>
      <c r="G31" s="9"/>
      <c r="H31" s="10"/>
    </row>
    <row r="32" spans="1:10" x14ac:dyDescent="0.25">
      <c r="A32" s="6"/>
      <c r="B32" s="6"/>
      <c r="C32" s="6"/>
      <c r="D32" s="7" t="s">
        <v>33</v>
      </c>
      <c r="E32" s="6"/>
      <c r="F32" s="8">
        <v>29.975000000000001</v>
      </c>
      <c r="G32" s="9"/>
      <c r="H32" s="10"/>
    </row>
    <row r="33" spans="1:10" x14ac:dyDescent="0.25">
      <c r="A33" s="6"/>
      <c r="B33" s="6"/>
      <c r="C33" s="6"/>
      <c r="D33" s="7" t="s">
        <v>34</v>
      </c>
      <c r="E33" s="6"/>
      <c r="F33" s="8">
        <v>27.875</v>
      </c>
      <c r="G33" s="9"/>
      <c r="H33" s="10"/>
    </row>
    <row r="34" spans="1:10" ht="24" x14ac:dyDescent="0.25">
      <c r="A34" s="1" t="s">
        <v>0</v>
      </c>
      <c r="B34" s="2" t="s">
        <v>35</v>
      </c>
      <c r="C34" s="2"/>
      <c r="D34" s="3" t="s">
        <v>36</v>
      </c>
      <c r="E34" s="1" t="s">
        <v>37</v>
      </c>
      <c r="F34" s="4">
        <v>80.5</v>
      </c>
      <c r="G34" s="5">
        <v>0</v>
      </c>
      <c r="H34" s="4">
        <f>F34*(1+G34/100)</f>
        <v>80.5</v>
      </c>
      <c r="J34" s="14">
        <f>H34*I34</f>
        <v>0</v>
      </c>
    </row>
    <row r="35" spans="1:10" x14ac:dyDescent="0.25">
      <c r="A35" s="6"/>
      <c r="B35" s="6"/>
      <c r="C35" s="6"/>
      <c r="D35" s="7" t="s">
        <v>38</v>
      </c>
      <c r="E35" s="6"/>
      <c r="F35" s="8">
        <v>80.5</v>
      </c>
      <c r="G35" s="9"/>
      <c r="H35" s="10"/>
    </row>
    <row r="36" spans="1:10" ht="24" x14ac:dyDescent="0.25">
      <c r="A36" s="1" t="s">
        <v>0</v>
      </c>
      <c r="B36" s="2" t="s">
        <v>39</v>
      </c>
      <c r="C36" s="2"/>
      <c r="D36" s="3" t="s">
        <v>40</v>
      </c>
      <c r="E36" s="1" t="s">
        <v>37</v>
      </c>
      <c r="F36" s="4">
        <v>15</v>
      </c>
      <c r="G36" s="5">
        <v>0</v>
      </c>
      <c r="H36" s="4">
        <f>F36*(1+G36/100)</f>
        <v>15</v>
      </c>
      <c r="J36" s="14">
        <f>H36*I36</f>
        <v>0</v>
      </c>
    </row>
    <row r="37" spans="1:10" x14ac:dyDescent="0.25">
      <c r="A37" s="6"/>
      <c r="B37" s="6"/>
      <c r="C37" s="6"/>
      <c r="D37" s="7" t="s">
        <v>41</v>
      </c>
      <c r="E37" s="6"/>
      <c r="F37" s="8">
        <v>15</v>
      </c>
      <c r="G37" s="9"/>
      <c r="H37" s="10"/>
    </row>
    <row r="38" spans="1:10" x14ac:dyDescent="0.25">
      <c r="A38" s="1" t="s">
        <v>0</v>
      </c>
      <c r="B38" s="2" t="s">
        <v>50</v>
      </c>
      <c r="C38" s="2"/>
      <c r="D38" s="3" t="s">
        <v>51</v>
      </c>
      <c r="E38" s="1" t="s">
        <v>52</v>
      </c>
      <c r="F38" s="4">
        <v>17</v>
      </c>
      <c r="G38" s="5">
        <v>0</v>
      </c>
      <c r="H38" s="4">
        <f t="shared" ref="H38:H49" si="0">F38*(1+G38/100)</f>
        <v>17</v>
      </c>
      <c r="J38" s="14">
        <f t="shared" ref="J38:J49" si="1">H38*I38</f>
        <v>0</v>
      </c>
    </row>
    <row r="39" spans="1:10" x14ac:dyDescent="0.25">
      <c r="A39" s="1" t="s">
        <v>0</v>
      </c>
      <c r="B39" s="2" t="s">
        <v>53</v>
      </c>
      <c r="C39" s="2"/>
      <c r="D39" s="3" t="s">
        <v>54</v>
      </c>
      <c r="E39" s="1" t="s">
        <v>52</v>
      </c>
      <c r="F39" s="4">
        <v>87</v>
      </c>
      <c r="G39" s="5">
        <v>0</v>
      </c>
      <c r="H39" s="4">
        <f t="shared" si="0"/>
        <v>87</v>
      </c>
      <c r="J39" s="14">
        <f t="shared" si="1"/>
        <v>0</v>
      </c>
    </row>
    <row r="40" spans="1:10" x14ac:dyDescent="0.25">
      <c r="A40" s="1" t="s">
        <v>0</v>
      </c>
      <c r="B40" s="2" t="s">
        <v>55</v>
      </c>
      <c r="C40" s="2"/>
      <c r="D40" s="3" t="s">
        <v>56</v>
      </c>
      <c r="E40" s="1" t="s">
        <v>52</v>
      </c>
      <c r="F40" s="4">
        <v>1</v>
      </c>
      <c r="G40" s="5">
        <v>0</v>
      </c>
      <c r="H40" s="4">
        <f t="shared" si="0"/>
        <v>1</v>
      </c>
      <c r="J40" s="14">
        <f t="shared" si="1"/>
        <v>0</v>
      </c>
    </row>
    <row r="41" spans="1:10" x14ac:dyDescent="0.25">
      <c r="A41" s="1" t="s">
        <v>0</v>
      </c>
      <c r="B41" s="2" t="s">
        <v>57</v>
      </c>
      <c r="C41" s="2"/>
      <c r="D41" s="3" t="s">
        <v>58</v>
      </c>
      <c r="E41" s="1" t="s">
        <v>52</v>
      </c>
      <c r="F41" s="4">
        <v>1</v>
      </c>
      <c r="G41" s="5">
        <v>0</v>
      </c>
      <c r="H41" s="4">
        <f t="shared" si="0"/>
        <v>1</v>
      </c>
      <c r="J41" s="14">
        <f t="shared" si="1"/>
        <v>0</v>
      </c>
    </row>
    <row r="42" spans="1:10" x14ac:dyDescent="0.25">
      <c r="A42" s="1" t="s">
        <v>0</v>
      </c>
      <c r="B42" s="2" t="s">
        <v>59</v>
      </c>
      <c r="C42" s="2"/>
      <c r="D42" s="3" t="s">
        <v>60</v>
      </c>
      <c r="E42" s="1" t="s">
        <v>52</v>
      </c>
      <c r="F42" s="4">
        <v>82</v>
      </c>
      <c r="G42" s="5">
        <v>0</v>
      </c>
      <c r="H42" s="4">
        <f t="shared" si="0"/>
        <v>82</v>
      </c>
      <c r="J42" s="14">
        <f t="shared" si="1"/>
        <v>0</v>
      </c>
    </row>
    <row r="43" spans="1:10" x14ac:dyDescent="0.25">
      <c r="A43" s="1" t="s">
        <v>0</v>
      </c>
      <c r="B43" s="2" t="s">
        <v>61</v>
      </c>
      <c r="C43" s="2"/>
      <c r="D43" s="3" t="s">
        <v>62</v>
      </c>
      <c r="E43" s="1" t="s">
        <v>52</v>
      </c>
      <c r="F43" s="4">
        <v>51</v>
      </c>
      <c r="G43" s="5">
        <v>0</v>
      </c>
      <c r="H43" s="4">
        <f t="shared" si="0"/>
        <v>51</v>
      </c>
      <c r="J43" s="14">
        <f t="shared" si="1"/>
        <v>0</v>
      </c>
    </row>
    <row r="44" spans="1:10" x14ac:dyDescent="0.25">
      <c r="A44" s="1" t="s">
        <v>0</v>
      </c>
      <c r="B44" s="2" t="s">
        <v>63</v>
      </c>
      <c r="C44" s="2"/>
      <c r="D44" s="3" t="s">
        <v>64</v>
      </c>
      <c r="E44" s="1" t="s">
        <v>52</v>
      </c>
      <c r="F44" s="4">
        <v>72</v>
      </c>
      <c r="G44" s="5">
        <v>0</v>
      </c>
      <c r="H44" s="4">
        <f t="shared" si="0"/>
        <v>72</v>
      </c>
      <c r="J44" s="14">
        <f t="shared" si="1"/>
        <v>0</v>
      </c>
    </row>
    <row r="45" spans="1:10" x14ac:dyDescent="0.25">
      <c r="A45" s="1" t="s">
        <v>0</v>
      </c>
      <c r="B45" s="2" t="s">
        <v>65</v>
      </c>
      <c r="C45" s="2"/>
      <c r="D45" s="3" t="s">
        <v>66</v>
      </c>
      <c r="E45" s="1" t="s">
        <v>52</v>
      </c>
      <c r="F45" s="4">
        <v>6</v>
      </c>
      <c r="G45" s="5">
        <v>0</v>
      </c>
      <c r="H45" s="4">
        <f t="shared" si="0"/>
        <v>6</v>
      </c>
      <c r="J45" s="14">
        <f t="shared" si="1"/>
        <v>0</v>
      </c>
    </row>
    <row r="46" spans="1:10" x14ac:dyDescent="0.25">
      <c r="A46" s="1" t="s">
        <v>0</v>
      </c>
      <c r="B46" s="2" t="s">
        <v>67</v>
      </c>
      <c r="C46" s="2"/>
      <c r="D46" s="3" t="s">
        <v>68</v>
      </c>
      <c r="E46" s="1" t="s">
        <v>52</v>
      </c>
      <c r="F46" s="4">
        <v>25</v>
      </c>
      <c r="G46" s="5">
        <v>0</v>
      </c>
      <c r="H46" s="4">
        <f t="shared" si="0"/>
        <v>25</v>
      </c>
      <c r="J46" s="14">
        <f t="shared" si="1"/>
        <v>0</v>
      </c>
    </row>
    <row r="47" spans="1:10" x14ac:dyDescent="0.25">
      <c r="A47" s="1" t="s">
        <v>0</v>
      </c>
      <c r="B47" s="2" t="s">
        <v>69</v>
      </c>
      <c r="C47" s="2"/>
      <c r="D47" s="3" t="s">
        <v>70</v>
      </c>
      <c r="E47" s="1" t="s">
        <v>52</v>
      </c>
      <c r="F47" s="4">
        <v>151</v>
      </c>
      <c r="G47" s="5">
        <v>0</v>
      </c>
      <c r="H47" s="4">
        <f t="shared" si="0"/>
        <v>151</v>
      </c>
      <c r="J47" s="14">
        <f t="shared" si="1"/>
        <v>0</v>
      </c>
    </row>
    <row r="48" spans="1:10" x14ac:dyDescent="0.25">
      <c r="A48" s="1" t="s">
        <v>0</v>
      </c>
      <c r="B48" s="2" t="s">
        <v>71</v>
      </c>
      <c r="C48" s="2"/>
      <c r="D48" s="3" t="s">
        <v>72</v>
      </c>
      <c r="E48" s="1" t="s">
        <v>52</v>
      </c>
      <c r="F48" s="4">
        <v>7</v>
      </c>
      <c r="G48" s="5">
        <v>0</v>
      </c>
      <c r="H48" s="4">
        <f t="shared" si="0"/>
        <v>7</v>
      </c>
      <c r="J48" s="14">
        <f t="shared" si="1"/>
        <v>0</v>
      </c>
    </row>
    <row r="49" spans="1:10" x14ac:dyDescent="0.25">
      <c r="A49" s="1" t="s">
        <v>0</v>
      </c>
      <c r="B49" s="2" t="s">
        <v>73</v>
      </c>
      <c r="C49" s="2"/>
      <c r="D49" s="3" t="s">
        <v>74</v>
      </c>
      <c r="E49" s="1" t="s">
        <v>75</v>
      </c>
      <c r="F49" s="4">
        <v>3.1349999999999998</v>
      </c>
      <c r="G49" s="5">
        <v>0</v>
      </c>
      <c r="H49" s="4">
        <f t="shared" si="0"/>
        <v>3.1349999999999998</v>
      </c>
      <c r="J49" s="14">
        <f t="shared" si="1"/>
        <v>0</v>
      </c>
    </row>
    <row r="50" spans="1:10" x14ac:dyDescent="0.25">
      <c r="A50" s="6"/>
      <c r="B50" s="6"/>
      <c r="C50" s="6"/>
      <c r="D50" s="7" t="s">
        <v>76</v>
      </c>
      <c r="E50" s="6"/>
      <c r="F50" s="8">
        <v>0.13499999999999998</v>
      </c>
      <c r="G50" s="9"/>
      <c r="H50" s="10"/>
    </row>
    <row r="51" spans="1:10" x14ac:dyDescent="0.25">
      <c r="A51" s="6"/>
      <c r="B51" s="6"/>
      <c r="C51" s="6"/>
      <c r="D51" s="7" t="s">
        <v>77</v>
      </c>
      <c r="E51" s="6"/>
      <c r="F51" s="8">
        <v>0.6</v>
      </c>
      <c r="G51" s="9"/>
      <c r="H51" s="10"/>
    </row>
    <row r="52" spans="1:10" x14ac:dyDescent="0.25">
      <c r="A52" s="6"/>
      <c r="B52" s="6"/>
      <c r="C52" s="6"/>
      <c r="D52" s="7" t="s">
        <v>78</v>
      </c>
      <c r="E52" s="6"/>
      <c r="F52" s="8">
        <v>0.73499999999999999</v>
      </c>
      <c r="G52" s="9"/>
      <c r="H52" s="10"/>
    </row>
    <row r="53" spans="1:10" x14ac:dyDescent="0.25">
      <c r="A53" s="6"/>
      <c r="B53" s="6"/>
      <c r="C53" s="6"/>
      <c r="D53" s="7" t="s">
        <v>79</v>
      </c>
      <c r="E53" s="6"/>
      <c r="F53" s="8">
        <v>1.2</v>
      </c>
      <c r="G53" s="9"/>
      <c r="H53" s="10"/>
    </row>
    <row r="54" spans="1:10" x14ac:dyDescent="0.25">
      <c r="A54" s="6"/>
      <c r="B54" s="6"/>
      <c r="C54" s="6"/>
      <c r="D54" s="7" t="s">
        <v>78</v>
      </c>
      <c r="E54" s="6"/>
      <c r="F54" s="8">
        <v>1.2</v>
      </c>
      <c r="G54" s="9"/>
      <c r="H54" s="10"/>
    </row>
    <row r="55" spans="1:10" x14ac:dyDescent="0.25">
      <c r="A55" s="6"/>
      <c r="B55" s="6"/>
      <c r="C55" s="6"/>
      <c r="D55" s="7" t="s">
        <v>79</v>
      </c>
      <c r="E55" s="6"/>
      <c r="F55" s="8">
        <v>1.2</v>
      </c>
      <c r="G55" s="9"/>
      <c r="H55" s="10"/>
    </row>
    <row r="56" spans="1:10" x14ac:dyDescent="0.25">
      <c r="A56" s="1" t="s">
        <v>0</v>
      </c>
      <c r="B56" s="2" t="s">
        <v>80</v>
      </c>
      <c r="C56" s="2"/>
      <c r="D56" s="3" t="s">
        <v>81</v>
      </c>
      <c r="E56" s="1" t="s">
        <v>3</v>
      </c>
      <c r="F56" s="4">
        <v>902.15899999999988</v>
      </c>
      <c r="G56" s="5">
        <v>0</v>
      </c>
      <c r="H56" s="4">
        <f>F56*(1+G56/100)</f>
        <v>902.15899999999988</v>
      </c>
      <c r="J56" s="14">
        <f>H56*I56</f>
        <v>0</v>
      </c>
    </row>
    <row r="57" spans="1:10" x14ac:dyDescent="0.25">
      <c r="A57" s="6"/>
      <c r="B57" s="6"/>
      <c r="C57" s="6"/>
      <c r="D57" s="7" t="s">
        <v>82</v>
      </c>
      <c r="E57" s="6"/>
      <c r="F57" s="8">
        <v>15.833</v>
      </c>
      <c r="G57" s="9"/>
      <c r="H57" s="10"/>
    </row>
    <row r="58" spans="1:10" ht="78.75" x14ac:dyDescent="0.25">
      <c r="A58" s="6"/>
      <c r="B58" s="6"/>
      <c r="C58" s="6"/>
      <c r="D58" s="7" t="s">
        <v>83</v>
      </c>
      <c r="E58" s="6"/>
      <c r="F58" s="8">
        <v>339.85699999999997</v>
      </c>
      <c r="G58" s="9"/>
      <c r="H58" s="10"/>
    </row>
    <row r="59" spans="1:10" x14ac:dyDescent="0.25">
      <c r="A59" s="6"/>
      <c r="B59" s="6"/>
      <c r="C59" s="6"/>
      <c r="D59" s="7" t="s">
        <v>84</v>
      </c>
      <c r="E59" s="6"/>
      <c r="F59" s="8">
        <v>-41.54</v>
      </c>
      <c r="G59" s="9"/>
      <c r="H59" s="10"/>
    </row>
    <row r="60" spans="1:10" ht="33.75" x14ac:dyDescent="0.25">
      <c r="A60" s="6"/>
      <c r="B60" s="6"/>
      <c r="C60" s="6"/>
      <c r="D60" s="7" t="s">
        <v>85</v>
      </c>
      <c r="E60" s="6"/>
      <c r="F60" s="8">
        <v>336.54500000000002</v>
      </c>
      <c r="G60" s="9"/>
      <c r="H60" s="10"/>
    </row>
    <row r="61" spans="1:10" x14ac:dyDescent="0.25">
      <c r="A61" s="6"/>
      <c r="B61" s="6"/>
      <c r="C61" s="6"/>
      <c r="D61" s="7" t="s">
        <v>86</v>
      </c>
      <c r="E61" s="6"/>
      <c r="F61" s="8">
        <v>-45.599999999999994</v>
      </c>
      <c r="G61" s="9"/>
      <c r="H61" s="10"/>
    </row>
    <row r="62" spans="1:10" ht="33.75" x14ac:dyDescent="0.25">
      <c r="A62" s="6"/>
      <c r="B62" s="6"/>
      <c r="C62" s="6"/>
      <c r="D62" s="7" t="s">
        <v>87</v>
      </c>
      <c r="E62" s="6"/>
      <c r="F62" s="8">
        <v>342.66399999999999</v>
      </c>
      <c r="G62" s="9"/>
      <c r="H62" s="10"/>
    </row>
    <row r="63" spans="1:10" x14ac:dyDescent="0.25">
      <c r="A63" s="6"/>
      <c r="B63" s="6"/>
      <c r="C63" s="6"/>
      <c r="D63" s="7" t="s">
        <v>86</v>
      </c>
      <c r="E63" s="6"/>
      <c r="F63" s="8">
        <v>-45.599999999999994</v>
      </c>
      <c r="G63" s="9"/>
      <c r="H63" s="10"/>
    </row>
    <row r="65" spans="10:10" x14ac:dyDescent="0.25">
      <c r="J65" s="15">
        <f>J4+J9+J14+J18+J28+J30+J34+J36+J38+J39+J40+J41+J42+J43+J44+J45+J46+J47+J48+J49+J56</f>
        <v>0</v>
      </c>
    </row>
  </sheetData>
  <pageMargins left="0.7" right="0.7" top="0.78740157499999996" bottom="0.78740157499999996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Peleška</dc:creator>
  <cp:lastModifiedBy>Martin Navrátil</cp:lastModifiedBy>
  <cp:lastPrinted>2020-08-31T06:46:26Z</cp:lastPrinted>
  <dcterms:created xsi:type="dcterms:W3CDTF">2020-08-31T06:43:17Z</dcterms:created>
  <dcterms:modified xsi:type="dcterms:W3CDTF">2020-09-16T08:29:03Z</dcterms:modified>
</cp:coreProperties>
</file>